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4" windowHeight="4344" activeTab="0"/>
  </bookViews>
  <sheets>
    <sheet name="22400010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<sst xmlns="http://schemas.openxmlformats.org/spreadsheetml/2006/main" count="150" uniqueCount="95">
  <si>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State Controller Schedules</t>
  </si>
  <si>
    <t>COUNTY OF CALAVERAS</t>
  </si>
  <si>
    <t>Schedule 15</t>
  </si>
  <si>
    <t>County Budget Act</t>
  </si>
  <si>
    <t>Special Districts and Other Agencies - Non Enterprise</t>
  </si>
  <si>
    <t>January 2010 Edition, revision #1</t>
  </si>
  <si>
    <t>Financing Sources and Uses by Budget Unit by Object</t>
  </si>
  <si>
    <t>Fiscal Year 2015 - 2016</t>
  </si>
  <si>
    <t>Mokelumne Hill Fire  22400010</t>
  </si>
  <si>
    <t>Detail by Revenue Category</t>
  </si>
  <si>
    <t>2013-14</t>
  </si>
  <si>
    <t>2014-15</t>
  </si>
  <si>
    <t>2015-16</t>
  </si>
  <si>
    <t>and Expenditure Object</t>
  </si>
  <si>
    <t>Actuals</t>
  </si>
  <si>
    <t>Actual [X]</t>
  </si>
  <si>
    <t>Recommended by</t>
  </si>
  <si>
    <t>Adopted Final Budget</t>
  </si>
  <si>
    <t>Estimated []</t>
  </si>
  <si>
    <t>the District Board</t>
  </si>
  <si>
    <t>(1)</t>
  </si>
  <si>
    <t>(2)</t>
  </si>
  <si>
    <t>(3)</t>
  </si>
  <si>
    <t>(4)</t>
  </si>
  <si>
    <t>(5)</t>
  </si>
  <si>
    <t>4010Current Secured Taxes</t>
  </si>
  <si>
    <t>RV</t>
  </si>
  <si>
    <t>4013SB2557 Reduction</t>
  </si>
  <si>
    <t>4015Unitary Taxes</t>
  </si>
  <si>
    <t>4017Suppl Current Secured Taxes</t>
  </si>
  <si>
    <t>4020Current Unsecured Taxes</t>
  </si>
  <si>
    <t>4027Suppl Current Unsecured Taxes</t>
  </si>
  <si>
    <t>4040Prior Unsecured Taxes</t>
  </si>
  <si>
    <t>4077Special Tax, Fire Districts</t>
  </si>
  <si>
    <t>Taxes</t>
  </si>
  <si>
    <t>4300Interest</t>
  </si>
  <si>
    <t>Rev from Use of Money/Property</t>
  </si>
  <si>
    <t>4463State Homeowners Prop Tax Rel</t>
  </si>
  <si>
    <t>4542State Firefighter Reimb</t>
  </si>
  <si>
    <t>Intergovernmental Revenue - St</t>
  </si>
  <si>
    <t>4505Federal Grant</t>
  </si>
  <si>
    <t>4529Federal Miscellaneous</t>
  </si>
  <si>
    <t>Intergovernmental Revenue - Fe</t>
  </si>
  <si>
    <t>4643CPPA Fees</t>
  </si>
  <si>
    <t>Charges for Services</t>
  </si>
  <si>
    <t>4707Gifts/Donations</t>
  </si>
  <si>
    <t>4712Other Revenue</t>
  </si>
  <si>
    <t>4713Miscellaneous Revenue</t>
  </si>
  <si>
    <t>Miscellaneous Revenue</t>
  </si>
  <si>
    <t>5001Salaries/Wages - Permanent</t>
  </si>
  <si>
    <t>XP</t>
  </si>
  <si>
    <t>5004Extra Hire - Strike Teams</t>
  </si>
  <si>
    <t>5051Social Security (OASDI)</t>
  </si>
  <si>
    <t>5053Medicare</t>
  </si>
  <si>
    <t>5055Insurance - Group Health</t>
  </si>
  <si>
    <t>Salaries and Employee Benefits</t>
  </si>
  <si>
    <t>5111Clothing/Personal Supplies</t>
  </si>
  <si>
    <t>5115Safety Clothing and Equipment</t>
  </si>
  <si>
    <t>5121Communications</t>
  </si>
  <si>
    <t>5131Food</t>
  </si>
  <si>
    <t>5141Household Expense</t>
  </si>
  <si>
    <t>5151Insurance</t>
  </si>
  <si>
    <t>5159Insurance - Unemployment</t>
  </si>
  <si>
    <t>5182Maint of Equipment - Auto</t>
  </si>
  <si>
    <t>5183Maint of Equipment - Other</t>
  </si>
  <si>
    <t>5186Maint of Computer Software</t>
  </si>
  <si>
    <t>5201Maint of Buildings/Grounds</t>
  </si>
  <si>
    <t>5211Medical/Dental/Laboratory</t>
  </si>
  <si>
    <t>5221Memberships</t>
  </si>
  <si>
    <t>5231Miscellaneous Expense</t>
  </si>
  <si>
    <t>5241Office Expense</t>
  </si>
  <si>
    <t>5243Office Expense - Postage</t>
  </si>
  <si>
    <t>5271Prof and Specialized Services</t>
  </si>
  <si>
    <t>5272Prof and Spec Serv - Spec Purp</t>
  </si>
  <si>
    <t>5391Rents and Leases - Equip</t>
  </si>
  <si>
    <t>5401Small Tools</t>
  </si>
  <si>
    <t>5411Special Department Expense</t>
  </si>
  <si>
    <t>5422Training</t>
  </si>
  <si>
    <t>5477Personal Mileage Reimburs</t>
  </si>
  <si>
    <t>5478Travel Expense</t>
  </si>
  <si>
    <t>5480Gas and Oil Expense</t>
  </si>
  <si>
    <t>5501Utilities</t>
  </si>
  <si>
    <t>Services and Supplies</t>
  </si>
  <si>
    <t>5616Bad Debts</t>
  </si>
  <si>
    <t>5627LAFCO Assessment</t>
  </si>
  <si>
    <t>Other Charges</t>
  </si>
  <si>
    <t>5580Retire - Other Long Term Debt</t>
  </si>
  <si>
    <t>5640Structures/Improvements</t>
  </si>
  <si>
    <t>5701Capital Equipment</t>
  </si>
  <si>
    <t>5702Structures and Improvements</t>
  </si>
  <si>
    <t>5703Infrastructure</t>
  </si>
  <si>
    <t>Capital Assets</t>
  </si>
  <si>
    <t>5890Trust Fund Expense</t>
  </si>
  <si>
    <t>Not Applicable</t>
  </si>
  <si>
    <t>NET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</si>
</sst>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99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zoomScalePageLayoutView="0" workbookViewId="0" topLeftCell="A39">
      <selection activeCell="F47" sqref="F47"/>
    </sheetView>
  </sheetViews>
  <sheetFormatPr defaultColWidth="11.421875" defaultRowHeight="12.75"/>
  <cols>
    <col min="1" max="1" width="25.00390625" style="0" customWidth="1"/>
    <col min="2" max="2" width="9.7109375" style="0" customWidth="1"/>
    <col min="3" max="3" width="15.28125" style="0" customWidth="1"/>
    <col min="4" max="4" width="12.8515625" style="0" customWidth="1"/>
    <col min="5" max="5" width="11.8515625" style="0" customWidth="1"/>
  </cols>
  <sheetData>
    <row r="2" spans="1:5" ht="12.75">
      <c r="A2" s="8" t="s">
        <v>0</v>
      </c>
      <c r="B2" s="9"/>
      <c r="C2" s="10" t="s">
        <v>1</v>
      </c>
      <c r="D2" s="10"/>
      <c r="E2" s="7" t="s">
        <v>2</v>
      </c>
    </row>
    <row r="3" spans="1:5" ht="12.75">
      <c r="A3" s="8" t="s">
        <v>3</v>
      </c>
      <c r="B3" s="9"/>
      <c r="C3" s="10" t="s">
        <v>4</v>
      </c>
      <c r="D3" s="10"/>
      <c r="E3" s="9"/>
    </row>
    <row r="4" spans="1:5" ht="24">
      <c r="A4" s="8" t="s">
        <v>5</v>
      </c>
      <c r="B4" s="9"/>
      <c r="C4" s="10" t="s">
        <v>6</v>
      </c>
      <c r="D4" s="10"/>
      <c r="E4" s="9"/>
    </row>
    <row r="5" spans="1:5" ht="12.75">
      <c r="A5" s="9"/>
      <c r="B5" s="9"/>
      <c r="C5" s="10" t="s">
        <v>7</v>
      </c>
      <c r="D5" s="10"/>
      <c r="E5" s="9"/>
    </row>
    <row r="6" spans="1:5" ht="36">
      <c r="A6" s="9"/>
      <c r="B6" s="9"/>
      <c r="C6" s="9"/>
      <c r="D6" s="8" t="s">
        <v>8</v>
      </c>
      <c r="E6" s="9"/>
    </row>
    <row r="7" spans="1:5" ht="12.75">
      <c r="A7" s="9"/>
      <c r="B7" s="9"/>
      <c r="C7" s="9"/>
      <c r="D7" s="9"/>
      <c r="E7" s="9"/>
    </row>
    <row r="8" spans="1:5" ht="12.75">
      <c r="A8" s="7" t="s">
        <v>9</v>
      </c>
      <c r="B8" s="7" t="s">
        <v>10</v>
      </c>
      <c r="C8" s="7" t="s">
        <v>11</v>
      </c>
      <c r="D8" s="7" t="s">
        <v>12</v>
      </c>
      <c r="E8" s="7" t="s">
        <v>12</v>
      </c>
    </row>
    <row r="9" spans="1:5" ht="24">
      <c r="A9" s="7" t="s">
        <v>13</v>
      </c>
      <c r="B9" s="7" t="s">
        <v>14</v>
      </c>
      <c r="C9" s="7" t="s">
        <v>15</v>
      </c>
      <c r="D9" s="7" t="s">
        <v>16</v>
      </c>
      <c r="E9" s="7" t="s">
        <v>17</v>
      </c>
    </row>
    <row r="10" spans="1:5" ht="24">
      <c r="A10" s="9"/>
      <c r="B10" s="9"/>
      <c r="C10" s="7" t="s">
        <v>18</v>
      </c>
      <c r="D10" s="7" t="s">
        <v>19</v>
      </c>
      <c r="E10" s="9"/>
    </row>
    <row r="11" spans="1:5" ht="12.75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</row>
    <row r="13" spans="1:7" ht="12.75">
      <c r="A13" s="2" t="s">
        <v>25</v>
      </c>
      <c r="B13" s="3">
        <v>62735.36</v>
      </c>
      <c r="C13" s="3">
        <v>70228.83</v>
      </c>
      <c r="D13" s="3">
        <v>70508</v>
      </c>
      <c r="E13" s="3">
        <v>0</v>
      </c>
      <c r="G13" s="2" t="s">
        <v>26</v>
      </c>
    </row>
    <row r="14" spans="1:7" ht="12.75">
      <c r="A14" s="2" t="s">
        <v>27</v>
      </c>
      <c r="B14" s="3">
        <v>-1534</v>
      </c>
      <c r="C14" s="3">
        <v>-1633.04</v>
      </c>
      <c r="D14" s="3">
        <v>-1604</v>
      </c>
      <c r="E14" s="3">
        <v>0</v>
      </c>
      <c r="G14" s="2" t="s">
        <v>26</v>
      </c>
    </row>
    <row r="15" spans="1:7" ht="12.75">
      <c r="A15" s="2" t="s">
        <v>28</v>
      </c>
      <c r="B15" s="3">
        <v>979.3499999999999</v>
      </c>
      <c r="C15" s="3">
        <v>1077.46</v>
      </c>
      <c r="D15" s="3">
        <v>1111</v>
      </c>
      <c r="E15" s="3">
        <v>0</v>
      </c>
      <c r="G15" s="2" t="s">
        <v>26</v>
      </c>
    </row>
    <row r="16" spans="1:7" ht="12.75">
      <c r="A16" s="2" t="s">
        <v>29</v>
      </c>
      <c r="B16" s="3">
        <v>401.45000000000005</v>
      </c>
      <c r="C16" s="3">
        <v>1271.16</v>
      </c>
      <c r="D16" s="3">
        <v>439</v>
      </c>
      <c r="E16" s="3">
        <v>0</v>
      </c>
      <c r="G16" s="2" t="s">
        <v>26</v>
      </c>
    </row>
    <row r="17" spans="1:7" ht="12.75">
      <c r="A17" s="2" t="s">
        <v>30</v>
      </c>
      <c r="B17" s="3">
        <v>1123.6100000000001</v>
      </c>
      <c r="C17" s="3">
        <v>1211.06</v>
      </c>
      <c r="D17" s="3">
        <v>1224</v>
      </c>
      <c r="E17" s="3">
        <v>0</v>
      </c>
      <c r="G17" s="2" t="s">
        <v>26</v>
      </c>
    </row>
    <row r="18" spans="1:7" ht="12.75">
      <c r="A18" s="2" t="s">
        <v>31</v>
      </c>
      <c r="B18" s="3">
        <v>-4.78</v>
      </c>
      <c r="C18" s="3">
        <v>15.76</v>
      </c>
      <c r="D18" s="3">
        <v>-2</v>
      </c>
      <c r="E18" s="3">
        <v>0</v>
      </c>
      <c r="G18" s="2" t="s">
        <v>26</v>
      </c>
    </row>
    <row r="19" spans="1:7" ht="12.75">
      <c r="A19" s="2" t="s">
        <v>32</v>
      </c>
      <c r="B19" s="3">
        <v>30.95</v>
      </c>
      <c r="C19" s="3">
        <v>74.06</v>
      </c>
      <c r="D19" s="3">
        <v>153</v>
      </c>
      <c r="E19" s="3">
        <v>0</v>
      </c>
      <c r="G19" s="2" t="s">
        <v>26</v>
      </c>
    </row>
    <row r="20" spans="1:7" ht="12.75">
      <c r="A20" s="2" t="s">
        <v>33</v>
      </c>
      <c r="B20" s="3">
        <v>47025</v>
      </c>
      <c r="C20" s="3">
        <v>47175</v>
      </c>
      <c r="D20" s="3">
        <v>47175</v>
      </c>
      <c r="E20" s="3">
        <v>0</v>
      </c>
      <c r="G20" s="2" t="s">
        <v>26</v>
      </c>
    </row>
    <row r="21" spans="1:5" ht="12.75">
      <c r="A21" s="4" t="s">
        <v>34</v>
      </c>
      <c r="B21" s="5">
        <f>SUM(B13:B20)</f>
        <v>110756.94</v>
      </c>
      <c r="C21" s="5">
        <f>SUM(C13:C20)</f>
        <v>119420.29000000001</v>
      </c>
      <c r="D21" s="5">
        <f>SUM(D13:D20)</f>
        <v>119004</v>
      </c>
      <c r="E21" s="5">
        <f>SUM(E13:E20)</f>
        <v>0</v>
      </c>
    </row>
    <row r="23" spans="1:7" ht="12.75">
      <c r="A23" s="2" t="s">
        <v>35</v>
      </c>
      <c r="B23" s="3">
        <v>572.6600000000001</v>
      </c>
      <c r="C23" s="3">
        <v>543.79</v>
      </c>
      <c r="D23" s="3">
        <v>0</v>
      </c>
      <c r="E23" s="3">
        <v>0</v>
      </c>
      <c r="G23" s="2" t="s">
        <v>26</v>
      </c>
    </row>
    <row r="24" spans="1:5" ht="12.75">
      <c r="A24" s="4" t="s">
        <v>36</v>
      </c>
      <c r="B24" s="5">
        <f>SUM(B23:B23)</f>
        <v>572.6600000000001</v>
      </c>
      <c r="C24" s="5">
        <f>SUM(C23:C23)</f>
        <v>543.79</v>
      </c>
      <c r="D24" s="5">
        <f>SUM(D23:D23)</f>
        <v>0</v>
      </c>
      <c r="E24" s="5">
        <f>SUM(E23:E23)</f>
        <v>0</v>
      </c>
    </row>
    <row r="26" spans="1:7" ht="12.75">
      <c r="A26" s="2" t="s">
        <v>37</v>
      </c>
      <c r="B26" s="3">
        <v>931.43</v>
      </c>
      <c r="C26" s="3">
        <v>987.8499999999999</v>
      </c>
      <c r="D26" s="3">
        <v>931</v>
      </c>
      <c r="E26" s="3">
        <v>0</v>
      </c>
      <c r="G26" s="2" t="s">
        <v>26</v>
      </c>
    </row>
    <row r="27" spans="1:7" ht="12.75">
      <c r="A27" s="2" t="s">
        <v>38</v>
      </c>
      <c r="B27" s="3">
        <v>47976.62</v>
      </c>
      <c r="C27" s="3">
        <v>108989.07</v>
      </c>
      <c r="D27" s="3">
        <v>105000</v>
      </c>
      <c r="E27" s="3">
        <v>0</v>
      </c>
      <c r="G27" s="2" t="s">
        <v>26</v>
      </c>
    </row>
    <row r="28" spans="1:5" ht="12.75">
      <c r="A28" s="4" t="s">
        <v>39</v>
      </c>
      <c r="B28" s="5">
        <f>SUM(B26:B27)</f>
        <v>48908.05</v>
      </c>
      <c r="C28" s="5">
        <f>SUM(C26:C27)</f>
        <v>109976.92000000001</v>
      </c>
      <c r="D28" s="5">
        <f>SUM(D26:D27)</f>
        <v>105931</v>
      </c>
      <c r="E28" s="5">
        <f>SUM(E26:E27)</f>
        <v>0</v>
      </c>
    </row>
    <row r="30" spans="1:7" ht="12.75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G30" s="2" t="s">
        <v>26</v>
      </c>
    </row>
    <row r="31" spans="1:7" ht="12.75">
      <c r="A31" s="2" t="s">
        <v>41</v>
      </c>
      <c r="B31" s="3">
        <v>0</v>
      </c>
      <c r="C31" s="3">
        <v>0</v>
      </c>
      <c r="D31" s="3">
        <v>0</v>
      </c>
      <c r="E31" s="3">
        <v>0</v>
      </c>
      <c r="G31" s="2" t="s">
        <v>26</v>
      </c>
    </row>
    <row r="32" spans="1:5" ht="12.75">
      <c r="A32" s="4" t="s">
        <v>42</v>
      </c>
      <c r="B32" s="5">
        <f>SUM(B30:B31)</f>
        <v>0</v>
      </c>
      <c r="C32" s="5">
        <f>SUM(C30:C31)</f>
        <v>0</v>
      </c>
      <c r="D32" s="5">
        <f>SUM(D30:D31)</f>
        <v>0</v>
      </c>
      <c r="E32" s="5">
        <f>SUM(E30:E31)</f>
        <v>0</v>
      </c>
    </row>
    <row r="34" spans="1:7" ht="12.75">
      <c r="A34" s="2" t="s">
        <v>43</v>
      </c>
      <c r="B34" s="3">
        <v>0</v>
      </c>
      <c r="C34" s="3">
        <v>0</v>
      </c>
      <c r="D34" s="3">
        <v>0</v>
      </c>
      <c r="E34" s="3">
        <v>0</v>
      </c>
      <c r="G34" s="2" t="s">
        <v>26</v>
      </c>
    </row>
    <row r="35" spans="1:5" ht="12.75">
      <c r="A35" s="4" t="s">
        <v>44</v>
      </c>
      <c r="B35" s="5">
        <f>SUM(B34:B34)</f>
        <v>0</v>
      </c>
      <c r="C35" s="5">
        <f>SUM(C34:C34)</f>
        <v>0</v>
      </c>
      <c r="D35" s="5">
        <f>SUM(D34:D34)</f>
        <v>0</v>
      </c>
      <c r="E35" s="5">
        <f>SUM(E34:E34)</f>
        <v>0</v>
      </c>
    </row>
    <row r="37" spans="1:7" ht="12.75">
      <c r="A37" s="2" t="s">
        <v>45</v>
      </c>
      <c r="B37" s="3">
        <v>0</v>
      </c>
      <c r="C37" s="3">
        <v>500</v>
      </c>
      <c r="D37" s="3">
        <v>0</v>
      </c>
      <c r="E37" s="3">
        <v>0</v>
      </c>
      <c r="G37" s="2" t="s">
        <v>26</v>
      </c>
    </row>
    <row r="38" spans="1:7" ht="12.75">
      <c r="A38" s="2" t="s">
        <v>46</v>
      </c>
      <c r="B38" s="3">
        <v>69.76</v>
      </c>
      <c r="C38" s="3">
        <v>10100.96</v>
      </c>
      <c r="D38" s="3">
        <v>0</v>
      </c>
      <c r="E38" s="3">
        <v>0</v>
      </c>
      <c r="G38" s="2" t="s">
        <v>26</v>
      </c>
    </row>
    <row r="39" spans="1:7" ht="12.75">
      <c r="A39" s="2" t="s">
        <v>47</v>
      </c>
      <c r="B39" s="3">
        <v>1574.86</v>
      </c>
      <c r="C39" s="3">
        <v>16106.11</v>
      </c>
      <c r="D39" s="3">
        <v>0</v>
      </c>
      <c r="E39" s="3">
        <v>0</v>
      </c>
      <c r="G39" s="2" t="s">
        <v>26</v>
      </c>
    </row>
    <row r="40" spans="1:5" ht="12.75">
      <c r="A40" s="4" t="s">
        <v>48</v>
      </c>
      <c r="B40" s="5">
        <f>SUM(B37:B39)</f>
        <v>1644.62</v>
      </c>
      <c r="C40" s="5">
        <f>SUM(C37:C39)</f>
        <v>26707.07</v>
      </c>
      <c r="D40" s="5">
        <f>SUM(D37:D39)</f>
        <v>0</v>
      </c>
      <c r="E40" s="5">
        <f>SUM(E37:E39)</f>
        <v>0</v>
      </c>
    </row>
    <row r="42" spans="2:5" ht="12.75">
      <c r="B42" s="5">
        <f>SUMIF(G13:G41,"RV",B13:B41)</f>
        <v>161882.27</v>
      </c>
      <c r="C42" s="5">
        <f>SUMIF(G13:G41,"RV",C13:C41)</f>
        <v>256648.07</v>
      </c>
      <c r="D42" s="5">
        <f>SUMIF(G13:G41,"RV",D13:D41)</f>
        <v>224935</v>
      </c>
      <c r="E42" s="5">
        <f>SUMIF(G13:G41,"RV",E13:E41)</f>
        <v>0</v>
      </c>
    </row>
    <row r="44" spans="1:7" ht="12.75">
      <c r="A44" s="2" t="s">
        <v>49</v>
      </c>
      <c r="B44" s="3">
        <v>45531.920000000006</v>
      </c>
      <c r="C44" s="3">
        <v>43714.939999999995</v>
      </c>
      <c r="D44" s="3">
        <v>44000</v>
      </c>
      <c r="E44" s="3">
        <v>28000</v>
      </c>
      <c r="G44" s="2" t="s">
        <v>50</v>
      </c>
    </row>
    <row r="45" spans="1:7" ht="12.75">
      <c r="A45" s="2" t="s">
        <v>51</v>
      </c>
      <c r="B45" s="3">
        <v>52782.41</v>
      </c>
      <c r="C45" s="3">
        <v>59983.23</v>
      </c>
      <c r="D45" s="3">
        <v>57000</v>
      </c>
      <c r="E45" s="3">
        <v>55000</v>
      </c>
      <c r="G45" s="2" t="s">
        <v>50</v>
      </c>
    </row>
    <row r="46" spans="1:7" ht="12.75">
      <c r="A46" s="2" t="s">
        <v>52</v>
      </c>
      <c r="B46" s="3">
        <v>5427.14</v>
      </c>
      <c r="C46" s="3">
        <v>6525.08</v>
      </c>
      <c r="D46" s="3">
        <v>5000</v>
      </c>
      <c r="E46" s="3">
        <v>3200</v>
      </c>
      <c r="G46" s="2" t="s">
        <v>50</v>
      </c>
    </row>
    <row r="47" spans="1:7" ht="12.75">
      <c r="A47" s="2" t="s">
        <v>53</v>
      </c>
      <c r="B47" s="3">
        <v>1269.25</v>
      </c>
      <c r="C47" s="3">
        <v>1526.0300000000002</v>
      </c>
      <c r="D47" s="3">
        <v>1500</v>
      </c>
      <c r="E47" s="3">
        <v>1000</v>
      </c>
      <c r="G47" s="2" t="s">
        <v>50</v>
      </c>
    </row>
    <row r="48" spans="1:7" ht="12.75">
      <c r="A48" s="2" t="s">
        <v>54</v>
      </c>
      <c r="B48" s="3">
        <v>1038.6</v>
      </c>
      <c r="C48" s="3">
        <v>4002.4</v>
      </c>
      <c r="D48" s="3">
        <v>3000</v>
      </c>
      <c r="E48" s="3">
        <v>2000</v>
      </c>
      <c r="G48" s="2" t="s">
        <v>50</v>
      </c>
    </row>
    <row r="49" spans="1:5" ht="12.75">
      <c r="A49" s="4" t="s">
        <v>55</v>
      </c>
      <c r="B49" s="5">
        <f>SUM(B44:B48)</f>
        <v>106049.32000000002</v>
      </c>
      <c r="C49" s="5">
        <f>SUM(C44:C48)</f>
        <v>115751.68</v>
      </c>
      <c r="D49" s="5">
        <f>SUM(D44:D48)</f>
        <v>110500</v>
      </c>
      <c r="E49" s="5">
        <f>SUM(E44:E48)</f>
        <v>89200</v>
      </c>
    </row>
    <row r="51" spans="1:7" ht="12.75">
      <c r="A51" s="2" t="s">
        <v>56</v>
      </c>
      <c r="B51" s="3">
        <v>201.13</v>
      </c>
      <c r="C51" s="3">
        <v>4584.77</v>
      </c>
      <c r="D51" s="3">
        <v>4000</v>
      </c>
      <c r="E51" s="3">
        <v>5000</v>
      </c>
      <c r="G51" s="2" t="s">
        <v>50</v>
      </c>
    </row>
    <row r="52" spans="1:7" ht="12.75">
      <c r="A52" s="2" t="s">
        <v>57</v>
      </c>
      <c r="B52" s="3">
        <v>5646.74</v>
      </c>
      <c r="C52" s="3">
        <v>0</v>
      </c>
      <c r="D52" s="3">
        <v>0</v>
      </c>
      <c r="E52" s="3">
        <v>0</v>
      </c>
      <c r="G52" s="2" t="s">
        <v>50</v>
      </c>
    </row>
    <row r="53" spans="1:7" ht="12.75">
      <c r="A53" s="2" t="s">
        <v>58</v>
      </c>
      <c r="B53" s="3">
        <v>3171.41</v>
      </c>
      <c r="C53" s="3">
        <v>2751.96</v>
      </c>
      <c r="D53" s="3">
        <v>0</v>
      </c>
      <c r="E53" s="3">
        <v>0</v>
      </c>
      <c r="G53" s="2" t="s">
        <v>50</v>
      </c>
    </row>
    <row r="54" spans="1:7" ht="12.75">
      <c r="A54" s="2" t="s">
        <v>59</v>
      </c>
      <c r="B54" s="3">
        <v>1256.3</v>
      </c>
      <c r="C54" s="3">
        <v>0</v>
      </c>
      <c r="D54" s="3">
        <v>0</v>
      </c>
      <c r="E54" s="3">
        <v>0</v>
      </c>
      <c r="G54" s="2" t="s">
        <v>50</v>
      </c>
    </row>
    <row r="55" spans="1:7" ht="12.75">
      <c r="A55" s="2" t="s">
        <v>60</v>
      </c>
      <c r="B55" s="3">
        <v>172.29000000000002</v>
      </c>
      <c r="C55" s="3">
        <v>0</v>
      </c>
      <c r="D55" s="3">
        <v>0</v>
      </c>
      <c r="E55" s="3">
        <v>0</v>
      </c>
      <c r="G55" s="2" t="s">
        <v>50</v>
      </c>
    </row>
    <row r="56" spans="1:7" ht="12.75">
      <c r="A56" s="2" t="s">
        <v>61</v>
      </c>
      <c r="B56" s="3">
        <v>18119</v>
      </c>
      <c r="C56" s="3">
        <v>17011</v>
      </c>
      <c r="D56" s="3">
        <v>15000</v>
      </c>
      <c r="E56" s="3">
        <v>17000</v>
      </c>
      <c r="G56" s="2" t="s">
        <v>50</v>
      </c>
    </row>
    <row r="57" spans="1:7" ht="12.75">
      <c r="A57" s="2" t="s">
        <v>62</v>
      </c>
      <c r="B57" s="3">
        <v>4631.2</v>
      </c>
      <c r="C57" s="3">
        <v>3365.43</v>
      </c>
      <c r="D57" s="3">
        <v>3000</v>
      </c>
      <c r="E57" s="3">
        <v>2000</v>
      </c>
      <c r="G57" s="2" t="s">
        <v>50</v>
      </c>
    </row>
    <row r="58" spans="1:7" ht="12.75">
      <c r="A58" s="2" t="s">
        <v>63</v>
      </c>
      <c r="B58" s="3">
        <v>4621.23</v>
      </c>
      <c r="C58" s="3">
        <v>6799.990000000001</v>
      </c>
      <c r="D58" s="3">
        <v>6700</v>
      </c>
      <c r="E58" s="3">
        <v>6700</v>
      </c>
      <c r="G58" s="2" t="s">
        <v>50</v>
      </c>
    </row>
    <row r="59" spans="1:7" ht="12.75">
      <c r="A59" s="2" t="s">
        <v>64</v>
      </c>
      <c r="B59" s="3">
        <v>166.26</v>
      </c>
      <c r="C59" s="3">
        <v>0</v>
      </c>
      <c r="D59" s="3">
        <v>0</v>
      </c>
      <c r="E59" s="3">
        <v>0</v>
      </c>
      <c r="G59" s="2" t="s">
        <v>50</v>
      </c>
    </row>
    <row r="60" spans="1:7" ht="12.75">
      <c r="A60" s="2" t="s">
        <v>65</v>
      </c>
      <c r="B60" s="3">
        <v>0</v>
      </c>
      <c r="C60" s="3">
        <v>0</v>
      </c>
      <c r="D60" s="3">
        <v>0</v>
      </c>
      <c r="E60" s="3">
        <v>0</v>
      </c>
      <c r="G60" s="2" t="s">
        <v>50</v>
      </c>
    </row>
    <row r="61" spans="1:7" ht="12.75">
      <c r="A61" s="2" t="s">
        <v>66</v>
      </c>
      <c r="B61" s="3">
        <v>4518.39</v>
      </c>
      <c r="C61" s="3">
        <v>2668.22</v>
      </c>
      <c r="D61" s="3">
        <v>2700</v>
      </c>
      <c r="E61" s="3">
        <v>1500</v>
      </c>
      <c r="G61" s="2" t="s">
        <v>50</v>
      </c>
    </row>
    <row r="62" spans="1:7" ht="12.75">
      <c r="A62" s="2" t="s">
        <v>67</v>
      </c>
      <c r="B62" s="3">
        <v>92.44</v>
      </c>
      <c r="C62" s="3">
        <v>140.67000000000002</v>
      </c>
      <c r="D62" s="3">
        <v>1500</v>
      </c>
      <c r="E62" s="3">
        <v>500</v>
      </c>
      <c r="G62" s="2" t="s">
        <v>50</v>
      </c>
    </row>
    <row r="63" spans="1:7" ht="12.75">
      <c r="A63" s="2" t="s">
        <v>68</v>
      </c>
      <c r="B63" s="3">
        <v>0</v>
      </c>
      <c r="C63" s="3">
        <v>0</v>
      </c>
      <c r="D63" s="3">
        <v>0</v>
      </c>
      <c r="E63" s="3">
        <v>0</v>
      </c>
      <c r="G63" s="2" t="s">
        <v>50</v>
      </c>
    </row>
    <row r="64" spans="1:7" ht="12.75">
      <c r="A64" s="2" t="s">
        <v>69</v>
      </c>
      <c r="B64" s="3">
        <v>0</v>
      </c>
      <c r="C64" s="3">
        <v>25</v>
      </c>
      <c r="D64" s="3">
        <v>0</v>
      </c>
      <c r="E64" s="3">
        <v>0</v>
      </c>
      <c r="G64" s="2" t="s">
        <v>50</v>
      </c>
    </row>
    <row r="65" spans="1:7" ht="12.75">
      <c r="A65" s="2" t="s">
        <v>70</v>
      </c>
      <c r="B65" s="3">
        <v>1724.7299999999996</v>
      </c>
      <c r="C65" s="3">
        <v>0</v>
      </c>
      <c r="D65" s="3">
        <v>0</v>
      </c>
      <c r="E65" s="3">
        <v>0</v>
      </c>
      <c r="G65" s="2" t="s">
        <v>50</v>
      </c>
    </row>
    <row r="66" spans="1:7" ht="12.75">
      <c r="A66" s="2" t="s">
        <v>71</v>
      </c>
      <c r="B66" s="3">
        <v>277.8</v>
      </c>
      <c r="C66" s="3">
        <v>166.73999999999998</v>
      </c>
      <c r="D66" s="3">
        <v>0</v>
      </c>
      <c r="E66" s="3">
        <v>0</v>
      </c>
      <c r="G66" s="2" t="s">
        <v>50</v>
      </c>
    </row>
    <row r="67" spans="1:7" ht="12.75">
      <c r="A67" s="2" t="s">
        <v>72</v>
      </c>
      <c r="B67" s="3">
        <v>23316.09</v>
      </c>
      <c r="C67" s="3">
        <v>1097.99</v>
      </c>
      <c r="D67" s="3">
        <v>0</v>
      </c>
      <c r="E67" s="3">
        <v>4000</v>
      </c>
      <c r="G67" s="2" t="s">
        <v>50</v>
      </c>
    </row>
    <row r="68" spans="1:7" ht="12.75">
      <c r="A68" s="2" t="s">
        <v>73</v>
      </c>
      <c r="B68" s="3">
        <v>3124.78</v>
      </c>
      <c r="C68" s="3">
        <v>212.5</v>
      </c>
      <c r="D68" s="3">
        <v>0</v>
      </c>
      <c r="E68" s="3">
        <v>0</v>
      </c>
      <c r="G68" s="2" t="s">
        <v>50</v>
      </c>
    </row>
    <row r="69" spans="1:7" ht="12.75">
      <c r="A69" s="2" t="s">
        <v>74</v>
      </c>
      <c r="B69" s="3">
        <v>0</v>
      </c>
      <c r="C69" s="3">
        <v>0</v>
      </c>
      <c r="D69" s="3">
        <v>0</v>
      </c>
      <c r="E69" s="3">
        <v>0</v>
      </c>
      <c r="G69" s="2" t="s">
        <v>50</v>
      </c>
    </row>
    <row r="70" spans="1:7" ht="12.75">
      <c r="A70" s="2" t="s">
        <v>75</v>
      </c>
      <c r="B70" s="3">
        <v>615.95</v>
      </c>
      <c r="C70" s="3">
        <v>1355.1799999999998</v>
      </c>
      <c r="D70" s="3">
        <v>1000</v>
      </c>
      <c r="E70" s="3">
        <v>1500</v>
      </c>
      <c r="G70" s="2" t="s">
        <v>50</v>
      </c>
    </row>
    <row r="71" spans="1:7" ht="12.75">
      <c r="A71" s="2" t="s">
        <v>76</v>
      </c>
      <c r="B71" s="3">
        <v>18934.56</v>
      </c>
      <c r="C71" s="3">
        <v>5528.81</v>
      </c>
      <c r="D71" s="3">
        <v>7100</v>
      </c>
      <c r="E71" s="3">
        <v>6500</v>
      </c>
      <c r="G71" s="2" t="s">
        <v>50</v>
      </c>
    </row>
    <row r="72" spans="1:7" ht="12.75">
      <c r="A72" s="2" t="s">
        <v>77</v>
      </c>
      <c r="B72" s="3">
        <v>751.77</v>
      </c>
      <c r="C72" s="3">
        <v>0</v>
      </c>
      <c r="D72" s="3">
        <v>0</v>
      </c>
      <c r="E72" s="3">
        <v>0</v>
      </c>
      <c r="G72" s="2" t="s">
        <v>50</v>
      </c>
    </row>
    <row r="73" spans="1:7" ht="12.75">
      <c r="A73" s="2" t="s">
        <v>78</v>
      </c>
      <c r="B73" s="3">
        <v>9160</v>
      </c>
      <c r="C73" s="3">
        <v>587.65</v>
      </c>
      <c r="D73" s="3">
        <v>0</v>
      </c>
      <c r="E73" s="3">
        <v>0</v>
      </c>
      <c r="G73" s="2" t="s">
        <v>50</v>
      </c>
    </row>
    <row r="74" spans="1:7" ht="12.75">
      <c r="A74" s="2" t="s">
        <v>79</v>
      </c>
      <c r="B74" s="3">
        <v>0</v>
      </c>
      <c r="C74" s="3">
        <v>0</v>
      </c>
      <c r="D74" s="3">
        <v>0</v>
      </c>
      <c r="E74" s="3">
        <v>0</v>
      </c>
      <c r="G74" s="2" t="s">
        <v>50</v>
      </c>
    </row>
    <row r="75" spans="1:7" ht="12.75">
      <c r="A75" s="2" t="s">
        <v>80</v>
      </c>
      <c r="B75" s="3">
        <v>4902.049999999999</v>
      </c>
      <c r="C75" s="3">
        <v>4641.63</v>
      </c>
      <c r="D75" s="3">
        <v>7000</v>
      </c>
      <c r="E75" s="3">
        <v>5000</v>
      </c>
      <c r="G75" s="2" t="s">
        <v>50</v>
      </c>
    </row>
    <row r="76" spans="1:7" ht="12.75">
      <c r="A76" s="2" t="s">
        <v>81</v>
      </c>
      <c r="B76" s="3">
        <v>3388.13</v>
      </c>
      <c r="C76" s="3">
        <v>3895.46</v>
      </c>
      <c r="D76" s="3">
        <v>5000</v>
      </c>
      <c r="E76" s="3">
        <v>4000</v>
      </c>
      <c r="G76" s="2" t="s">
        <v>50</v>
      </c>
    </row>
    <row r="77" spans="1:5" ht="12.75">
      <c r="A77" s="4" t="s">
        <v>82</v>
      </c>
      <c r="B77" s="5">
        <f>SUM(B51:B76)</f>
        <v>108792.25000000001</v>
      </c>
      <c r="C77" s="5">
        <f>SUM(C51:C76)</f>
        <v>54832.99999999999</v>
      </c>
      <c r="D77" s="5">
        <f>SUM(D51:D76)</f>
        <v>53000</v>
      </c>
      <c r="E77" s="5">
        <f>SUM(E51:E76)</f>
        <v>53700</v>
      </c>
    </row>
    <row r="79" spans="1:7" ht="12.75">
      <c r="A79" s="2" t="s">
        <v>83</v>
      </c>
      <c r="B79" s="3">
        <v>0</v>
      </c>
      <c r="C79" s="3">
        <v>0</v>
      </c>
      <c r="D79" s="3">
        <v>0</v>
      </c>
      <c r="E79" s="3">
        <v>0</v>
      </c>
      <c r="G79" s="2" t="s">
        <v>50</v>
      </c>
    </row>
    <row r="80" spans="1:7" ht="12.75">
      <c r="A80" s="2" t="s">
        <v>84</v>
      </c>
      <c r="B80" s="3">
        <v>115.69</v>
      </c>
      <c r="C80" s="3">
        <v>56.98</v>
      </c>
      <c r="D80" s="3">
        <v>116</v>
      </c>
      <c r="E80" s="3">
        <v>456</v>
      </c>
      <c r="G80" s="2" t="s">
        <v>50</v>
      </c>
    </row>
    <row r="81" spans="1:5" ht="12.75">
      <c r="A81" s="4" t="s">
        <v>85</v>
      </c>
      <c r="B81" s="5">
        <f>SUM(B79:B80)</f>
        <v>115.69</v>
      </c>
      <c r="C81" s="5">
        <f>SUM(C79:C80)</f>
        <v>56.98</v>
      </c>
      <c r="D81" s="5">
        <f>SUM(D79:D80)</f>
        <v>116</v>
      </c>
      <c r="E81" s="5">
        <f>SUM(E79:E80)</f>
        <v>456</v>
      </c>
    </row>
    <row r="83" spans="1:7" ht="12.75">
      <c r="A83" s="2" t="s">
        <v>86</v>
      </c>
      <c r="B83" s="3">
        <v>31520</v>
      </c>
      <c r="C83" s="3">
        <v>15760</v>
      </c>
      <c r="D83" s="3">
        <v>16000</v>
      </c>
      <c r="E83" s="3">
        <v>16000</v>
      </c>
      <c r="G83" s="2" t="s">
        <v>50</v>
      </c>
    </row>
    <row r="84" spans="1:7" ht="12.75">
      <c r="A84" s="2" t="s">
        <v>87</v>
      </c>
      <c r="B84" s="3">
        <v>1000</v>
      </c>
      <c r="C84" s="3">
        <v>2749</v>
      </c>
      <c r="D84" s="3">
        <v>12000</v>
      </c>
      <c r="E84" s="3">
        <v>12000</v>
      </c>
      <c r="G84" s="2" t="s">
        <v>50</v>
      </c>
    </row>
    <row r="85" spans="1:7" ht="12.75">
      <c r="A85" s="2" t="s">
        <v>88</v>
      </c>
      <c r="B85" s="3">
        <v>531.49</v>
      </c>
      <c r="C85" s="3">
        <v>20032.16</v>
      </c>
      <c r="D85" s="3">
        <v>1000</v>
      </c>
      <c r="E85" s="3">
        <v>1000</v>
      </c>
      <c r="G85" s="2" t="s">
        <v>50</v>
      </c>
    </row>
    <row r="86" spans="1:7" ht="12.75">
      <c r="A86" s="2" t="s">
        <v>89</v>
      </c>
      <c r="B86" s="3">
        <v>2800</v>
      </c>
      <c r="C86" s="3">
        <v>0</v>
      </c>
      <c r="D86" s="3">
        <v>0</v>
      </c>
      <c r="E86" s="3">
        <v>0</v>
      </c>
      <c r="G86" s="2" t="s">
        <v>50</v>
      </c>
    </row>
    <row r="87" spans="1:7" ht="12.75">
      <c r="A87" s="2" t="s">
        <v>90</v>
      </c>
      <c r="B87" s="3">
        <v>464.12</v>
      </c>
      <c r="C87" s="3">
        <v>0</v>
      </c>
      <c r="D87" s="3">
        <v>0</v>
      </c>
      <c r="E87" s="3">
        <v>0</v>
      </c>
      <c r="G87" s="2" t="s">
        <v>50</v>
      </c>
    </row>
    <row r="88" spans="1:5" ht="12.75">
      <c r="A88" s="4" t="s">
        <v>91</v>
      </c>
      <c r="B88" s="5">
        <f>SUM(B83:B87)</f>
        <v>36315.61</v>
      </c>
      <c r="C88" s="5">
        <f>SUM(C83:C87)</f>
        <v>38541.16</v>
      </c>
      <c r="D88" s="5">
        <f>SUM(D83:D87)</f>
        <v>29000</v>
      </c>
      <c r="E88" s="5">
        <f>SUM(E83:E87)</f>
        <v>29000</v>
      </c>
    </row>
    <row r="90" spans="1:7" ht="12.75">
      <c r="A90" s="2" t="s">
        <v>92</v>
      </c>
      <c r="B90" s="3">
        <v>0</v>
      </c>
      <c r="C90" s="3">
        <v>0</v>
      </c>
      <c r="D90" s="3">
        <v>0</v>
      </c>
      <c r="E90" s="3">
        <v>0</v>
      </c>
      <c r="G90" s="2" t="s">
        <v>50</v>
      </c>
    </row>
    <row r="91" spans="1:5" ht="12.75">
      <c r="A91" s="4" t="s">
        <v>93</v>
      </c>
      <c r="B91" s="5">
        <f>SUM(B90:B90)</f>
        <v>0</v>
      </c>
      <c r="C91" s="5">
        <f>SUM(C90:C90)</f>
        <v>0</v>
      </c>
      <c r="D91" s="5">
        <f>SUM(D90:D90)</f>
        <v>0</v>
      </c>
      <c r="E91" s="5">
        <f>SUM(E90:E90)</f>
        <v>0</v>
      </c>
    </row>
    <row r="93" spans="2:5" ht="12.75">
      <c r="B93" s="5">
        <f>SUMIF(G44:G92,"XP",B44:B92)</f>
        <v>251272.87000000005</v>
      </c>
      <c r="C93" s="5">
        <f>SUMIF(G44:G92,"XP",C44:C92)</f>
        <v>209182.81999999998</v>
      </c>
      <c r="D93" s="5">
        <f>SUMIF(G44:G92,"XP",D44:D92)</f>
        <v>192616</v>
      </c>
      <c r="E93" s="5">
        <f>SUMIF(G44:G92,"XP",E44:E92)</f>
        <v>172356</v>
      </c>
    </row>
    <row r="95" spans="1:5" ht="12.75">
      <c r="A95" s="6" t="s">
        <v>94</v>
      </c>
      <c r="B95" s="5">
        <f>SUM(-B42-B1+B93+B1)</f>
        <v>89390.60000000006</v>
      </c>
      <c r="C95" s="5">
        <f>SUM(-C42-C1+C93+C1)</f>
        <v>-47465.25000000003</v>
      </c>
      <c r="D95" s="5">
        <f>SUM(-D42-D1+D93+D1)</f>
        <v>-32319</v>
      </c>
      <c r="E95" s="5">
        <f>SUM(-E42-E1+E93+E1)</f>
        <v>172356</v>
      </c>
    </row>
  </sheetData>
  <sheetProtection/>
  <mergeCells count="4">
    <mergeCell ref="C2:D2"/>
    <mergeCell ref="C3:D3"/>
    <mergeCell ref="C4:D4"/>
    <mergeCell ref="C5:D5"/>
  </mergeCells>
  <printOptions gridLines="1"/>
  <pageMargins left="0.7470588235294119" right="0.7470588235294119" top="0.9960784313725491" bottom="0.9960784313725491" header="0.4980392156862746" footer="0.49803921568627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Ksenzulak</dc:creator>
  <cp:keywords/>
  <dc:description/>
  <cp:lastModifiedBy>Chief150</cp:lastModifiedBy>
  <cp:lastPrinted>2015-09-02T21:44:57Z</cp:lastPrinted>
  <dcterms:created xsi:type="dcterms:W3CDTF">2015-09-02T20:11:43Z</dcterms:created>
  <dcterms:modified xsi:type="dcterms:W3CDTF">2015-09-02T22:28:27Z</dcterms:modified>
  <cp:category/>
  <cp:version/>
  <cp:contentType/>
  <cp:contentStatus/>
</cp:coreProperties>
</file>